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FFB6B312-1E56-4484-888A-926B7A1C16C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A25" i="1" l="1"/>
  <c r="A26" i="1"/>
  <c r="A27" i="1" s="1"/>
  <c r="F28" i="1"/>
  <c r="E28" i="1"/>
  <c r="G28" i="1"/>
  <c r="H27" i="1"/>
  <c r="H24" i="1" l="1"/>
  <c r="H19" i="1"/>
  <c r="H21" i="1" l="1"/>
  <c r="H15" i="1" l="1"/>
  <c r="H16" i="1"/>
  <c r="H17" i="1"/>
  <c r="H18" i="1"/>
  <c r="H20" i="1"/>
  <c r="H22" i="1"/>
  <c r="H23" i="1"/>
  <c r="H26" i="1"/>
  <c r="H14" i="1"/>
  <c r="A17" i="1"/>
  <c r="A18" i="1" s="1"/>
  <c r="H28" i="1" l="1"/>
  <c r="A19" i="1"/>
  <c r="A20" i="1" s="1"/>
  <c r="A21" i="1" s="1"/>
  <c r="A22" i="1" s="1"/>
  <c r="A23" i="1" s="1"/>
  <c r="A24" i="1" s="1"/>
</calcChain>
</file>

<file path=xl/sharedStrings.xml><?xml version="1.0" encoding="utf-8"?>
<sst xmlns="http://schemas.openxmlformats.org/spreadsheetml/2006/main" count="52" uniqueCount="42">
  <si>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</si>
  <si>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</si>
  <si>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</si>
  <si>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</si>
  <si>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</si>
  <si>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</si>
  <si>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</si>
  <si>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</si>
  <si>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</si>
  <si>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</si>
  <si>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</si>
  <si>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</si>
  <si>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</si>
  <si>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</si>
  <si>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</si>
  <si>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</si>
  <si>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t>&lt;&lt; Հ</t>
    </r>
    <r>
      <rPr>
        <sz val="10"/>
        <color theme="1"/>
        <rFont val="Arial LatArm"/>
        <family val="2"/>
      </rPr>
      <t>Հ Շիրակի  մարզպետի աշխատակազմ &gt;&gt; պետական մարմին</t>
    </r>
  </si>
  <si>
    <r>
      <t>&lt;</t>
    </r>
    <r>
      <rPr>
        <sz val="10"/>
        <rFont val="Arial LatArm"/>
        <family val="2"/>
      </rPr>
      <t>&lt;Ախուրիկի  միջնակարգ  դ</t>
    </r>
    <r>
      <rPr>
        <sz val="10"/>
        <color theme="1"/>
        <rFont val="Arial LatArm"/>
        <family val="2"/>
      </rPr>
      <t>պրոց&gt;&gt; պետական ոչ առևտրային կազմակերպություն</t>
    </r>
  </si>
  <si>
    <t>Այլ տրանսպորտ. ծախսեր</t>
  </si>
  <si>
    <t>Համակարգչային ծառայություններ</t>
  </si>
  <si>
    <t>Մասնագիտական  ծառայություններ</t>
  </si>
  <si>
    <t>Այլ  ծախսեր</t>
  </si>
  <si>
    <r>
      <t>Մ</t>
    </r>
    <r>
      <rPr>
        <vertAlign val="superscript"/>
        <sz val="9"/>
        <color theme="1"/>
        <rFont val="GHEA Grapalat"/>
        <family val="3"/>
      </rPr>
      <t>3</t>
    </r>
  </si>
  <si>
    <t>Կոմունալ ծառայություններ</t>
  </si>
  <si>
    <t>Կենց.և հանր. սննդի  նյութեր</t>
  </si>
  <si>
    <t>Շենքերի և կառույցների ընթացիկ նորոգում և պահպանում</t>
  </si>
  <si>
    <t xml:space="preserve">Պայմանագրի կնքման ամսաթիվը՝  &lt;&lt;04&gt;&gt; 04.  2025 թ.                            </t>
  </si>
  <si>
    <t xml:space="preserve"> Պայմանագրի համարը՝  ՀԿ 40</t>
  </si>
  <si>
    <t>Աշխատակազմի մասնագիտական զարգացման ծառայություններ</t>
  </si>
  <si>
    <t>Հատուկ նպատակային այլ նյութեր</t>
  </si>
  <si>
    <t xml:space="preserve">Տնօրեն՝ _______________ Ա.Մելիքյան        </t>
  </si>
  <si>
    <t>Վարչական սարքավորումներ</t>
  </si>
  <si>
    <t>(2025 թվականի IV եռամսյակ)</t>
  </si>
  <si>
    <t xml:space="preserve"> &lt;&lt; 08 &gt;&gt; &lt;&lt; 01 &gt;&gt; 2026 թ.</t>
  </si>
  <si>
    <t>Փաստացի կատարված ծախսերը հազ. դրամ/ 01.10.2025-31.12.2025</t>
  </si>
  <si>
    <t>Վճարված գումարը հազ. դրամ/ 01.10.2025-31.12.2025</t>
  </si>
  <si>
    <t>Բյուջեով նախատեսված գումարը               IV եռամսյակ /հազ. դրամ/</t>
  </si>
  <si>
    <t>IV եռամսյակի մնացորդը/պարտքը +/-/ հազ. դրամ/   8=7-6</t>
  </si>
  <si>
    <t>Վճարման ժամկետը  01.10.2025-31.12.2025</t>
  </si>
  <si>
    <t>01.10.2025-31.2.2025</t>
  </si>
  <si>
    <t>Պայմանագրի շրջանակներում &lt;&lt;01&gt;&gt; հոկտեմբերի  2025 թվականից մինչև &lt;&lt;31&gt;&gt;  դեկտեմբերի 2025 թվականը ընկած ժամանակահատվածում կատարվել է հետևյալ աշխատանքները, մատակարարումները և ծառայությունները.</t>
  </si>
  <si>
    <t>Պարտադիր  վճարներ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</si>
</sst>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sz val="10"/>
      <color theme="1"/>
      <name val="Arial LatArm"/>
      <family val="2"/>
    </font>
    <font>
      <i/>
      <sz val="10"/>
      <color theme="1"/>
      <name val="Arial LatArm"/>
      <family val="2"/>
    </font>
    <font>
      <sz val="10"/>
      <name val="Arial LatArm"/>
      <family val="2"/>
    </font>
    <font>
      <sz val="9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sz val="10"/>
      <color rgb="FF000000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9" fillId="3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center" wrapText="1"/>
    </xf>
    <xf numFmtId="0" fontId="9" fillId="3" borderId="1" xfId="0" applyFont="1" applyFill="1" applyBorder="1" applyAlignment="1" applyProtection="1">
      <alignment horizontal="left" vertical="top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10" workbookViewId="0">
      <selection activeCell="G20" sqref="G20"/>
    </sheetView>
  </sheetViews>
  <sheetFormatPr defaultRowHeight="15" x14ac:dyDescent="0.25"/>
  <cols>
    <col min="1" max="1" width="5" style="1" customWidth="1"/>
    <col min="2" max="2" width="33.4257812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</row>
    <row r="2" spans="1:17" ht="26.25" customHeight="1" x14ac:dyDescent="0.25">
      <c r="A2" s="29" t="s">
        <v>15</v>
      </c>
      <c r="B2" s="29"/>
      <c r="C2" s="29"/>
      <c r="D2" s="29"/>
      <c r="E2" s="29"/>
      <c r="F2" s="29"/>
      <c r="G2" s="29"/>
      <c r="H2" s="29"/>
      <c r="I2" s="29"/>
      <c r="J2" s="29"/>
    </row>
    <row r="3" spans="1:17" ht="15" customHeight="1" x14ac:dyDescent="0.25">
      <c r="A3" s="30" t="s">
        <v>32</v>
      </c>
      <c r="B3" s="30"/>
      <c r="C3" s="30"/>
      <c r="D3" s="30"/>
      <c r="E3" s="30"/>
      <c r="F3" s="30"/>
      <c r="G3" s="30"/>
      <c r="H3" s="30"/>
      <c r="I3" s="30"/>
      <c r="J3" s="30"/>
    </row>
    <row r="4" spans="1:17" ht="15" customHeight="1" x14ac:dyDescent="0.25">
      <c r="A4" s="31" t="s">
        <v>33</v>
      </c>
      <c r="B4" s="31"/>
      <c r="C4" s="31"/>
      <c r="D4" s="31"/>
      <c r="E4" s="31"/>
      <c r="F4" s="14"/>
      <c r="G4" s="14"/>
      <c r="H4" s="14"/>
      <c r="I4" s="14"/>
      <c r="J4" s="5"/>
    </row>
    <row r="5" spans="1:17" x14ac:dyDescent="0.25">
      <c r="A5" s="32" t="s">
        <v>1</v>
      </c>
      <c r="B5" s="32"/>
      <c r="C5" s="32"/>
      <c r="D5" s="32"/>
      <c r="E5" s="32"/>
      <c r="F5" s="32"/>
      <c r="G5" s="32"/>
      <c r="H5" s="32"/>
      <c r="I5" s="32"/>
      <c r="J5" s="5"/>
    </row>
    <row r="6" spans="1:17" x14ac:dyDescent="0.25">
      <c r="A6" s="28" t="s">
        <v>26</v>
      </c>
      <c r="B6" s="28"/>
      <c r="C6" s="28"/>
      <c r="D6" s="28"/>
      <c r="E6" s="28"/>
      <c r="F6" s="28"/>
      <c r="G6" s="28"/>
      <c r="H6" s="28"/>
      <c r="I6" s="28"/>
      <c r="J6" s="5"/>
    </row>
    <row r="7" spans="1:17" x14ac:dyDescent="0.25">
      <c r="A7" s="28" t="s">
        <v>27</v>
      </c>
      <c r="B7" s="28"/>
      <c r="C7" s="28"/>
      <c r="D7" s="28"/>
      <c r="E7" s="28"/>
      <c r="F7" s="28"/>
      <c r="G7" s="28"/>
      <c r="H7" s="28"/>
      <c r="I7" s="28"/>
      <c r="J7" s="5"/>
    </row>
    <row r="8" spans="1:17" x14ac:dyDescent="0.25">
      <c r="A8" s="37" t="s">
        <v>2</v>
      </c>
      <c r="B8" s="37"/>
      <c r="C8" s="37" t="s">
        <v>16</v>
      </c>
      <c r="D8" s="37"/>
      <c r="E8" s="37"/>
      <c r="F8" s="37"/>
      <c r="G8" s="37"/>
      <c r="H8" s="37"/>
      <c r="I8" s="37"/>
      <c r="J8" s="10"/>
    </row>
    <row r="9" spans="1:17" x14ac:dyDescent="0.25">
      <c r="A9" s="33" t="s">
        <v>3</v>
      </c>
      <c r="B9" s="33"/>
      <c r="C9" s="33" t="s">
        <v>17</v>
      </c>
      <c r="D9" s="33"/>
      <c r="E9" s="33"/>
      <c r="F9" s="33"/>
      <c r="G9" s="33"/>
      <c r="H9" s="33"/>
      <c r="I9" s="33"/>
      <c r="J9" s="33"/>
    </row>
    <row r="10" spans="1:17" ht="15" customHeight="1" x14ac:dyDescent="0.25">
      <c r="A10" s="33" t="s">
        <v>40</v>
      </c>
      <c r="B10" s="33"/>
      <c r="C10" s="33"/>
      <c r="D10" s="33"/>
      <c r="E10" s="33"/>
      <c r="F10" s="33"/>
      <c r="G10" s="33"/>
      <c r="H10" s="33"/>
      <c r="I10" s="33"/>
      <c r="J10" s="33"/>
    </row>
    <row r="11" spans="1:17" x14ac:dyDescent="0.25">
      <c r="A11" s="33"/>
      <c r="B11" s="33"/>
      <c r="C11" s="33"/>
      <c r="D11" s="33"/>
      <c r="E11" s="33"/>
      <c r="F11" s="33"/>
      <c r="G11" s="33"/>
      <c r="H11" s="33"/>
      <c r="I11" s="33"/>
      <c r="J11" s="33"/>
    </row>
    <row r="12" spans="1:17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34</v>
      </c>
      <c r="F12" s="4" t="s">
        <v>35</v>
      </c>
      <c r="G12" s="4" t="s">
        <v>36</v>
      </c>
      <c r="H12" s="4" t="s">
        <v>37</v>
      </c>
      <c r="I12" s="4" t="s">
        <v>38</v>
      </c>
      <c r="J12" s="4" t="s">
        <v>8</v>
      </c>
    </row>
    <row r="13" spans="1:17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25">
      <c r="A14" s="25">
        <v>1</v>
      </c>
      <c r="B14" s="20" t="s">
        <v>9</v>
      </c>
      <c r="C14" s="16" t="s">
        <v>10</v>
      </c>
      <c r="D14" s="6"/>
      <c r="E14" s="26">
        <v>21319.1</v>
      </c>
      <c r="F14" s="26">
        <v>21319.1</v>
      </c>
      <c r="G14" s="22">
        <v>24384.799999999999</v>
      </c>
      <c r="H14" s="23">
        <f>G14-F14</f>
        <v>3065.7000000000007</v>
      </c>
      <c r="I14" s="34" t="s">
        <v>39</v>
      </c>
      <c r="J14" s="4"/>
      <c r="K14" s="3"/>
      <c r="M14" s="2"/>
    </row>
    <row r="15" spans="1:17" ht="16.5" x14ac:dyDescent="0.25">
      <c r="A15" s="25">
        <v>2</v>
      </c>
      <c r="B15" s="20" t="s">
        <v>11</v>
      </c>
      <c r="C15" s="16" t="s">
        <v>12</v>
      </c>
      <c r="D15" s="6"/>
      <c r="E15" s="22">
        <v>1750</v>
      </c>
      <c r="F15" s="22">
        <v>1750</v>
      </c>
      <c r="G15" s="22">
        <v>931.7</v>
      </c>
      <c r="H15" s="23">
        <f t="shared" ref="H15:H27" si="0">G15-F15</f>
        <v>-818.3</v>
      </c>
      <c r="I15" s="35"/>
      <c r="J15" s="4"/>
      <c r="Q15" s="3"/>
    </row>
    <row r="16" spans="1:17" ht="16.5" x14ac:dyDescent="0.25">
      <c r="A16" s="25">
        <v>3</v>
      </c>
      <c r="B16" s="20" t="s">
        <v>23</v>
      </c>
      <c r="C16" s="16" t="s">
        <v>22</v>
      </c>
      <c r="D16" s="6"/>
      <c r="E16" s="22">
        <v>46.2</v>
      </c>
      <c r="F16" s="22">
        <v>46.2</v>
      </c>
      <c r="G16" s="22">
        <v>90</v>
      </c>
      <c r="H16" s="23">
        <f t="shared" si="0"/>
        <v>43.8</v>
      </c>
      <c r="I16" s="35"/>
      <c r="J16" s="4"/>
      <c r="K16" s="3"/>
    </row>
    <row r="17" spans="1:14" ht="16.5" x14ac:dyDescent="0.25">
      <c r="A17" s="25">
        <f>A16+1</f>
        <v>4</v>
      </c>
      <c r="B17" s="20" t="s">
        <v>18</v>
      </c>
      <c r="C17" s="16" t="s">
        <v>10</v>
      </c>
      <c r="D17" s="6"/>
      <c r="E17" s="22">
        <v>223.2</v>
      </c>
      <c r="F17" s="22">
        <v>223.2</v>
      </c>
      <c r="G17" s="22">
        <v>232.1</v>
      </c>
      <c r="H17" s="23">
        <f t="shared" si="0"/>
        <v>8.9000000000000057</v>
      </c>
      <c r="I17" s="35"/>
      <c r="J17" s="4"/>
      <c r="K17" s="3"/>
    </row>
    <row r="18" spans="1:14" ht="18" customHeight="1" x14ac:dyDescent="0.25">
      <c r="A18" s="25">
        <f t="shared" ref="A18:A27" si="1">A17+1</f>
        <v>5</v>
      </c>
      <c r="B18" s="21" t="s">
        <v>19</v>
      </c>
      <c r="C18" s="16" t="s">
        <v>10</v>
      </c>
      <c r="D18" s="6"/>
      <c r="E18" s="22">
        <v>112</v>
      </c>
      <c r="F18" s="22">
        <v>112</v>
      </c>
      <c r="G18" s="22">
        <v>180</v>
      </c>
      <c r="H18" s="23">
        <f t="shared" si="0"/>
        <v>68</v>
      </c>
      <c r="I18" s="35"/>
      <c r="J18" s="4"/>
      <c r="K18" s="3"/>
    </row>
    <row r="19" spans="1:14" ht="28.5" customHeight="1" x14ac:dyDescent="0.25">
      <c r="A19" s="25">
        <f t="shared" si="1"/>
        <v>6</v>
      </c>
      <c r="B19" s="19" t="s">
        <v>28</v>
      </c>
      <c r="C19" s="16" t="s">
        <v>10</v>
      </c>
      <c r="D19" s="6"/>
      <c r="E19" s="22">
        <v>100.2</v>
      </c>
      <c r="F19" s="22">
        <v>100.2</v>
      </c>
      <c r="G19" s="22">
        <v>51</v>
      </c>
      <c r="H19" s="23">
        <f t="shared" si="0"/>
        <v>-49.2</v>
      </c>
      <c r="I19" s="35"/>
      <c r="J19" s="4"/>
      <c r="K19" s="3"/>
    </row>
    <row r="20" spans="1:14" ht="18" customHeight="1" x14ac:dyDescent="0.25">
      <c r="A20" s="25">
        <f t="shared" si="1"/>
        <v>7</v>
      </c>
      <c r="B20" s="20" t="s">
        <v>20</v>
      </c>
      <c r="C20" s="16" t="s">
        <v>10</v>
      </c>
      <c r="D20" s="6"/>
      <c r="E20" s="22">
        <v>230</v>
      </c>
      <c r="F20" s="22">
        <v>230</v>
      </c>
      <c r="G20" s="22">
        <v>365</v>
      </c>
      <c r="H20" s="23">
        <f t="shared" si="0"/>
        <v>135</v>
      </c>
      <c r="I20" s="35"/>
      <c r="J20" s="4"/>
      <c r="K20" s="3"/>
    </row>
    <row r="21" spans="1:14" ht="26.25" customHeight="1" x14ac:dyDescent="0.25">
      <c r="A21" s="25">
        <f t="shared" si="1"/>
        <v>8</v>
      </c>
      <c r="B21" s="20" t="s">
        <v>25</v>
      </c>
      <c r="C21" s="16" t="s">
        <v>10</v>
      </c>
      <c r="D21" s="6"/>
      <c r="E21" s="22">
        <v>584.1</v>
      </c>
      <c r="F21" s="22">
        <v>584.1</v>
      </c>
      <c r="G21" s="22">
        <v>584.1</v>
      </c>
      <c r="H21" s="23">
        <f t="shared" si="0"/>
        <v>0</v>
      </c>
      <c r="I21" s="35"/>
      <c r="J21" s="4"/>
      <c r="K21" s="3"/>
    </row>
    <row r="22" spans="1:14" ht="16.5" customHeight="1" x14ac:dyDescent="0.25">
      <c r="A22" s="25">
        <f t="shared" si="1"/>
        <v>9</v>
      </c>
      <c r="B22" s="20" t="s">
        <v>13</v>
      </c>
      <c r="C22" s="16" t="s">
        <v>10</v>
      </c>
      <c r="D22" s="6"/>
      <c r="E22" s="22">
        <v>115.8</v>
      </c>
      <c r="F22" s="22">
        <v>115.8</v>
      </c>
      <c r="G22" s="22">
        <v>115.8</v>
      </c>
      <c r="H22" s="23">
        <f t="shared" si="0"/>
        <v>0</v>
      </c>
      <c r="I22" s="35"/>
      <c r="J22" s="4"/>
    </row>
    <row r="23" spans="1:14" ht="19.5" customHeight="1" x14ac:dyDescent="0.25">
      <c r="A23" s="25">
        <f t="shared" si="1"/>
        <v>10</v>
      </c>
      <c r="B23" s="20" t="s">
        <v>24</v>
      </c>
      <c r="C23" s="16" t="s">
        <v>10</v>
      </c>
      <c r="D23" s="6"/>
      <c r="E23" s="22">
        <v>595.6</v>
      </c>
      <c r="F23" s="22">
        <v>595.6</v>
      </c>
      <c r="G23" s="22">
        <v>950</v>
      </c>
      <c r="H23" s="23">
        <f t="shared" si="0"/>
        <v>354.4</v>
      </c>
      <c r="I23" s="35"/>
      <c r="J23" s="4"/>
    </row>
    <row r="24" spans="1:14" ht="19.5" customHeight="1" x14ac:dyDescent="0.25">
      <c r="A24" s="25">
        <f t="shared" si="1"/>
        <v>11</v>
      </c>
      <c r="B24" s="19" t="s">
        <v>29</v>
      </c>
      <c r="C24" s="16" t="s">
        <v>10</v>
      </c>
      <c r="D24" s="6"/>
      <c r="E24" s="22">
        <v>92.3</v>
      </c>
      <c r="F24" s="22">
        <v>92.3</v>
      </c>
      <c r="G24" s="22">
        <v>160</v>
      </c>
      <c r="H24" s="23">
        <f t="shared" si="0"/>
        <v>67.7</v>
      </c>
      <c r="I24" s="35"/>
      <c r="J24" s="4"/>
    </row>
    <row r="25" spans="1:14" ht="19.5" customHeight="1" x14ac:dyDescent="0.25">
      <c r="A25" s="25">
        <f t="shared" si="1"/>
        <v>12</v>
      </c>
      <c r="B25" s="19" t="s">
        <v>41</v>
      </c>
      <c r="C25" s="16" t="s">
        <v>10</v>
      </c>
      <c r="D25" s="6"/>
      <c r="E25" s="22">
        <v>31.6</v>
      </c>
      <c r="F25" s="22">
        <v>31.6</v>
      </c>
      <c r="G25" s="22">
        <v>42</v>
      </c>
      <c r="H25" s="23">
        <f t="shared" si="0"/>
        <v>10.399999999999999</v>
      </c>
      <c r="I25" s="35"/>
      <c r="J25" s="4"/>
    </row>
    <row r="26" spans="1:14" ht="16.5" x14ac:dyDescent="0.25">
      <c r="A26" s="25">
        <f t="shared" si="1"/>
        <v>13</v>
      </c>
      <c r="B26" s="20" t="s">
        <v>21</v>
      </c>
      <c r="C26" s="16" t="s">
        <v>10</v>
      </c>
      <c r="D26" s="6"/>
      <c r="E26" s="22">
        <v>960.7</v>
      </c>
      <c r="F26" s="22">
        <v>960.7</v>
      </c>
      <c r="G26" s="22">
        <v>1000</v>
      </c>
      <c r="H26" s="23">
        <f t="shared" si="0"/>
        <v>39.299999999999955</v>
      </c>
      <c r="I26" s="36"/>
      <c r="J26" s="4"/>
      <c r="M26" s="3"/>
    </row>
    <row r="27" spans="1:14" ht="16.5" x14ac:dyDescent="0.25">
      <c r="A27" s="25">
        <f t="shared" si="1"/>
        <v>14</v>
      </c>
      <c r="B27" s="19" t="s">
        <v>31</v>
      </c>
      <c r="C27" s="16"/>
      <c r="D27" s="6"/>
      <c r="E27" s="22">
        <v>0</v>
      </c>
      <c r="F27" s="22">
        <v>0</v>
      </c>
      <c r="G27" s="22">
        <v>250</v>
      </c>
      <c r="H27" s="23">
        <f t="shared" si="0"/>
        <v>250</v>
      </c>
      <c r="I27" s="27"/>
      <c r="J27" s="4"/>
      <c r="M27" s="3"/>
    </row>
    <row r="28" spans="1:14" ht="23.25" customHeight="1" x14ac:dyDescent="0.25">
      <c r="A28" s="4"/>
      <c r="B28" s="15" t="s">
        <v>14</v>
      </c>
      <c r="C28" s="4"/>
      <c r="D28" s="4"/>
      <c r="E28" s="24">
        <f>SUM(E14:E27)</f>
        <v>26160.799999999996</v>
      </c>
      <c r="F28" s="24">
        <f>SUM(F14:F27)</f>
        <v>26160.799999999996</v>
      </c>
      <c r="G28" s="24">
        <f>SUM(G14:G27)</f>
        <v>29336.499999999996</v>
      </c>
      <c r="H28" s="24">
        <f>SUM(H14:H27)</f>
        <v>3175.7000000000007</v>
      </c>
      <c r="I28" s="7"/>
      <c r="J28" s="4"/>
      <c r="M28" s="3"/>
    </row>
    <row r="29" spans="1:14" ht="3" customHeight="1" x14ac:dyDescent="0.25">
      <c r="A29" s="5"/>
      <c r="B29" s="5"/>
      <c r="C29" s="5"/>
      <c r="D29" s="5"/>
      <c r="E29" s="11"/>
      <c r="F29" s="11"/>
      <c r="G29" s="11"/>
      <c r="H29" s="11"/>
      <c r="I29" s="12"/>
      <c r="J29" s="5"/>
      <c r="M29" s="3"/>
    </row>
    <row r="30" spans="1:14" ht="32.25" customHeight="1" x14ac:dyDescent="0.25">
      <c r="A30" s="8"/>
      <c r="B30" s="17" t="s">
        <v>30</v>
      </c>
      <c r="C30" s="18"/>
      <c r="D30" s="18"/>
      <c r="E30" s="18"/>
      <c r="F30" s="9"/>
      <c r="G30" s="8"/>
      <c r="H30" s="8"/>
      <c r="I30" s="8"/>
      <c r="J30" s="8"/>
      <c r="M30" s="3"/>
      <c r="N30" s="3"/>
    </row>
    <row r="31" spans="1:14" ht="29.25" customHeight="1" x14ac:dyDescent="0.25">
      <c r="A31" s="8"/>
      <c r="B31" s="13"/>
      <c r="C31" s="8"/>
      <c r="D31" s="8"/>
      <c r="E31" s="8"/>
      <c r="F31" s="9"/>
      <c r="G31" s="9"/>
      <c r="H31" s="8"/>
      <c r="I31" s="8"/>
      <c r="J31" s="8"/>
      <c r="M31" s="3"/>
    </row>
    <row r="32" spans="1:14" x14ac:dyDescent="0.25">
      <c r="G32" s="3"/>
    </row>
    <row r="33" spans="8:11" x14ac:dyDescent="0.25">
      <c r="K33" s="3"/>
    </row>
    <row r="38" spans="8:11" x14ac:dyDescent="0.25">
      <c r="H38" s="3"/>
    </row>
    <row r="40" spans="8:11" x14ac:dyDescent="0.25">
      <c r="H40" s="3"/>
    </row>
  </sheetData>
  <mergeCells count="13">
    <mergeCell ref="A10:J11"/>
    <mergeCell ref="I14:I26"/>
    <mergeCell ref="A7:I7"/>
    <mergeCell ref="A8:B8"/>
    <mergeCell ref="C8:I8"/>
    <mergeCell ref="A9:B9"/>
    <mergeCell ref="C9:J9"/>
    <mergeCell ref="A6:I6"/>
    <mergeCell ref="A1:J1"/>
    <mergeCell ref="A2:J2"/>
    <mergeCell ref="A3:J3"/>
    <mergeCell ref="A4:E4"/>
    <mergeCell ref="A5:I5"/>
  </mergeCells>
  <pageMargins left="0.31496062992125984" right="0.11811023622047245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2026-01-08T15:27:49Z</dcterms:modified>
</cp:coreProperties>
</file>